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zukey\Desktop\CUENTA PUBLICA 2024 JRAS NAICA\CTA PUBLICA 2024 JRAS NAICA ENVIADA\"/>
    </mc:Choice>
  </mc:AlternateContent>
  <xr:revisionPtr revIDLastSave="0" documentId="13_ncr:1_{1E5D7F79-A2B2-4AD5-9099-626506DA5CA3}" xr6:coauthVersionLast="47" xr6:coauthVersionMax="47" xr10:uidLastSave="{00000000-0000-0000-0000-000000000000}"/>
  <workbookProtection lockStructure="1"/>
  <bookViews>
    <workbookView xWindow="-108" yWindow="-108" windowWidth="23256" windowHeight="12456" xr2:uid="{00000000-000D-0000-FFFF-FFFF00000000}"/>
  </bookViews>
  <sheets>
    <sheet name="EAI_FF" sheetId="1" r:id="rId1"/>
  </sheets>
  <definedNames>
    <definedName name="_xlnm.Print_Area" localSheetId="0">EAI_FF!$B$2:$H$33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H21" i="1"/>
  <c r="H13" i="1"/>
  <c r="H14" i="1"/>
  <c r="H15" i="1"/>
  <c r="H16" i="1"/>
  <c r="H12" i="1"/>
  <c r="F8" i="1" l="1"/>
  <c r="H25" i="1"/>
  <c r="H22" i="1"/>
  <c r="H20" i="1"/>
  <c r="H19" i="1"/>
  <c r="H11" i="1"/>
  <c r="H10" i="1"/>
  <c r="H9" i="1"/>
  <c r="E25" i="1"/>
  <c r="E22" i="1"/>
  <c r="E20" i="1"/>
  <c r="E19" i="1"/>
  <c r="E15" i="1"/>
  <c r="E14" i="1"/>
  <c r="E12" i="1"/>
  <c r="E11" i="1"/>
  <c r="E10" i="1"/>
  <c r="E9" i="1"/>
  <c r="G24" i="1"/>
  <c r="F24" i="1"/>
  <c r="D24" i="1"/>
  <c r="C24" i="1"/>
  <c r="G18" i="1"/>
  <c r="F18" i="1"/>
  <c r="D18" i="1"/>
  <c r="C18" i="1"/>
  <c r="G8" i="1"/>
  <c r="D8" i="1"/>
  <c r="C8" i="1"/>
  <c r="G26" i="1" l="1"/>
  <c r="E18" i="1"/>
  <c r="E24" i="1"/>
  <c r="H18" i="1"/>
  <c r="H24" i="1"/>
  <c r="F26" i="1"/>
  <c r="H8" i="1"/>
  <c r="E8" i="1"/>
  <c r="C26" i="1"/>
  <c r="D26" i="1"/>
  <c r="H26" i="1" l="1"/>
  <c r="E26" i="1"/>
</calcChain>
</file>

<file path=xl/sharedStrings.xml><?xml version="1.0" encoding="utf-8"?>
<sst xmlns="http://schemas.openxmlformats.org/spreadsheetml/2006/main" count="39" uniqueCount="35">
  <si>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</si>
  <si>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</si>
  <si>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</si>
  <si>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</si>
  <si>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</si>
  <si>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</si>
  <si>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</si>
  <si>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</si>
  <si>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</si>
  <si>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</si>
  <si>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</si>
  <si>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</si>
  <si>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</si>
  <si>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</si>
  <si>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</si>
  <si>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</si>
  <si>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</si>
  <si>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</si>
  <si>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</si>
  <si>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</si>
  <si>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</si>
  <si>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</si>
  <si>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</si>
  <si>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</si>
  <si>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</si>
  <si>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</si>
  <si>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</si>
  <si>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</si>
  <si>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</si>
  <si>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JUNTA RURAL DE AGUA Y SANEAMIENTO DE NAICA MUNICIPIO DE SAUCILLO</t>
  </si>
  <si>
    <t>Del 01 de enero  al 31 de diciembre de 2024</t>
  </si>
  <si>
    <t>C. RUBEN PAYAN GUERRERO</t>
  </si>
  <si>
    <t>DIRECTOR EJECUTIVO</t>
  </si>
  <si>
    <t>LIC. NADIA GONZALEZ LOPEZ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</si>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</sst>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locked="0"/>
    </xf>
    <xf numFmtId="0" fontId="2" fillId="0" borderId="5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 indent="1"/>
    </xf>
    <xf numFmtId="4" fontId="1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center" indent="1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4" fontId="1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center" vertical="center"/>
    </xf>
    <xf numFmtId="0" fontId="2" fillId="0" borderId="0" xfId="0" applyFont="1" applyProtection="1">
      <protection locked="0"/>
    </xf>
    <xf numFmtId="4" fontId="1" fillId="0" borderId="16" xfId="0" applyNumberFormat="1" applyFont="1" applyBorder="1" applyAlignment="1" applyProtection="1">
      <alignment horizontal="right" vertical="center"/>
      <protection locked="0"/>
    </xf>
    <xf numFmtId="4" fontId="1" fillId="0" borderId="16" xfId="0" applyNumberFormat="1" applyFont="1" applyBorder="1" applyAlignment="1">
      <alignment horizontal="right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FF">
    <pageSetUpPr fitToPage="1"/>
  </sheetPr>
  <dimension ref="B1:H56"/>
  <sheetViews>
    <sheetView tabSelected="1" topLeftCell="A14" workbookViewId="0">
      <selection activeCell="B32" sqref="B32"/>
    </sheetView>
  </sheetViews>
  <sheetFormatPr baseColWidth="10" defaultColWidth="11.44140625" defaultRowHeight="11.4" x14ac:dyDescent="0.2"/>
  <cols>
    <col min="1" max="1" width="3.5546875" style="1" customWidth="1"/>
    <col min="2" max="2" width="75.33203125" style="1" bestFit="1" customWidth="1"/>
    <col min="3" max="3" width="11.33203125" style="1" bestFit="1" customWidth="1"/>
    <col min="4" max="4" width="13.33203125" style="1" bestFit="1" customWidth="1"/>
    <col min="5" max="7" width="11.33203125" style="1" bestFit="1" customWidth="1"/>
    <col min="8" max="8" width="12.44140625" style="1" customWidth="1"/>
    <col min="9" max="9" width="13.33203125" style="1" customWidth="1"/>
    <col min="10" max="16384" width="11.44140625" style="1"/>
  </cols>
  <sheetData>
    <row r="1" spans="2:8" ht="12" thickBot="1" x14ac:dyDescent="0.25"/>
    <row r="2" spans="2:8" ht="12" x14ac:dyDescent="0.2">
      <c r="B2" s="35" t="s">
        <v>29</v>
      </c>
      <c r="C2" s="36"/>
      <c r="D2" s="36"/>
      <c r="E2" s="36"/>
      <c r="F2" s="36"/>
      <c r="G2" s="36"/>
      <c r="H2" s="37"/>
    </row>
    <row r="3" spans="2:8" ht="12" x14ac:dyDescent="0.2">
      <c r="B3" s="38" t="s">
        <v>0</v>
      </c>
      <c r="C3" s="39"/>
      <c r="D3" s="39"/>
      <c r="E3" s="39"/>
      <c r="F3" s="39"/>
      <c r="G3" s="39"/>
      <c r="H3" s="40"/>
    </row>
    <row r="4" spans="2:8" ht="12.6" thickBot="1" x14ac:dyDescent="0.25">
      <c r="B4" s="41" t="s">
        <v>30</v>
      </c>
      <c r="C4" s="42"/>
      <c r="D4" s="42"/>
      <c r="E4" s="42"/>
      <c r="F4" s="42"/>
      <c r="G4" s="42"/>
      <c r="H4" s="43"/>
    </row>
    <row r="5" spans="2:8" s="2" customFormat="1" ht="12.6" thickBot="1" x14ac:dyDescent="0.3">
      <c r="B5" s="48" t="s">
        <v>26</v>
      </c>
      <c r="C5" s="44" t="s">
        <v>1</v>
      </c>
      <c r="D5" s="45"/>
      <c r="E5" s="45"/>
      <c r="F5" s="45"/>
      <c r="G5" s="45"/>
      <c r="H5" s="46" t="s">
        <v>2</v>
      </c>
    </row>
    <row r="6" spans="2:8" ht="24.6" thickBot="1" x14ac:dyDescent="0.25">
      <c r="B6" s="49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7"/>
    </row>
    <row r="7" spans="2:8" ht="12.6" thickBot="1" x14ac:dyDescent="0.25">
      <c r="B7" s="50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ht="12" x14ac:dyDescent="0.2">
      <c r="B8" s="4" t="s">
        <v>27</v>
      </c>
      <c r="C8" s="21">
        <f>SUM(C9:C16)</f>
        <v>5327561.3899999997</v>
      </c>
      <c r="D8" s="18">
        <f>SUM(D9:D16)</f>
        <v>488893.76</v>
      </c>
      <c r="E8" s="21">
        <f t="shared" ref="E8:E15" si="0">C8+D8</f>
        <v>5816455.1499999994</v>
      </c>
      <c r="F8" s="18">
        <f>SUM(F9:F16)</f>
        <v>5527227.0199999996</v>
      </c>
      <c r="G8" s="21">
        <f>SUM(G9:G16)</f>
        <v>5527227.0199999996</v>
      </c>
      <c r="H8" s="5">
        <f t="shared" ref="H8:H16" si="1">G8-C8</f>
        <v>199665.62999999989</v>
      </c>
    </row>
    <row r="9" spans="2:8" x14ac:dyDescent="0.2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ht="12" x14ac:dyDescent="0.2">
      <c r="B12" s="6" t="s">
        <v>17</v>
      </c>
      <c r="C12" s="22">
        <v>5327561.3899999997</v>
      </c>
      <c r="D12" s="19">
        <v>488893.76</v>
      </c>
      <c r="E12" s="23">
        <f t="shared" si="0"/>
        <v>5816455.1499999994</v>
      </c>
      <c r="F12" s="19">
        <v>5527227.0199999996</v>
      </c>
      <c r="G12" s="29">
        <v>5527227.0199999996</v>
      </c>
      <c r="H12" s="5">
        <f t="shared" si="1"/>
        <v>199665.62999999989</v>
      </c>
    </row>
    <row r="13" spans="2:8" ht="12" x14ac:dyDescent="0.2">
      <c r="B13" s="9" t="s">
        <v>18</v>
      </c>
      <c r="C13" s="22">
        <v>0</v>
      </c>
      <c r="D13" s="19">
        <v>0</v>
      </c>
      <c r="E13" s="23">
        <v>0</v>
      </c>
      <c r="F13" s="19">
        <v>0</v>
      </c>
      <c r="G13" s="29">
        <v>0</v>
      </c>
      <c r="H13" s="5">
        <f t="shared" si="1"/>
        <v>0</v>
      </c>
    </row>
    <row r="14" spans="2:8" ht="12" x14ac:dyDescent="0.2">
      <c r="B14" s="9" t="s">
        <v>19</v>
      </c>
      <c r="C14" s="22">
        <v>0</v>
      </c>
      <c r="D14" s="19">
        <v>0</v>
      </c>
      <c r="E14" s="23">
        <f t="shared" si="0"/>
        <v>0</v>
      </c>
      <c r="F14" s="19">
        <v>0</v>
      </c>
      <c r="G14" s="29">
        <v>0</v>
      </c>
      <c r="H14" s="5">
        <f t="shared" si="1"/>
        <v>0</v>
      </c>
    </row>
    <row r="15" spans="2:8" ht="22.8" x14ac:dyDescent="0.2">
      <c r="B15" s="6" t="s">
        <v>21</v>
      </c>
      <c r="C15" s="22">
        <v>0</v>
      </c>
      <c r="D15" s="19">
        <v>0</v>
      </c>
      <c r="E15" s="23">
        <f t="shared" si="0"/>
        <v>0</v>
      </c>
      <c r="F15" s="19">
        <v>0</v>
      </c>
      <c r="G15" s="29">
        <v>0</v>
      </c>
      <c r="H15" s="5">
        <f t="shared" si="1"/>
        <v>0</v>
      </c>
    </row>
    <row r="16" spans="2:8" ht="12" x14ac:dyDescent="0.2">
      <c r="B16" s="6" t="s">
        <v>22</v>
      </c>
      <c r="C16" s="22">
        <v>0</v>
      </c>
      <c r="D16" s="19">
        <v>0</v>
      </c>
      <c r="E16" s="23">
        <v>0</v>
      </c>
      <c r="F16" s="20">
        <v>0</v>
      </c>
      <c r="G16" s="30">
        <v>0</v>
      </c>
      <c r="H16" s="5">
        <f t="shared" si="1"/>
        <v>0</v>
      </c>
    </row>
    <row r="17" spans="2:8" x14ac:dyDescent="0.2">
      <c r="B17" s="10"/>
      <c r="C17" s="23"/>
      <c r="D17" s="20"/>
      <c r="E17" s="23"/>
      <c r="G17" s="23"/>
      <c r="H17" s="7"/>
    </row>
    <row r="18" spans="2:8" ht="36" x14ac:dyDescent="0.2">
      <c r="B18" s="11" t="s">
        <v>28</v>
      </c>
      <c r="C18" s="21">
        <f>SUM(C19:C22)</f>
        <v>193180.39</v>
      </c>
      <c r="D18" s="18">
        <f>SUM(D19:D22)</f>
        <v>1539237.79</v>
      </c>
      <c r="E18" s="21">
        <f>C18+D18</f>
        <v>1732418.1800000002</v>
      </c>
      <c r="F18" s="18">
        <f>SUM(F19:F22)</f>
        <v>1464567.34</v>
      </c>
      <c r="G18" s="21">
        <f>SUM(G19:G22)</f>
        <v>1464567.34</v>
      </c>
      <c r="H18" s="5">
        <f>G18-C18</f>
        <v>1271386.9500000002</v>
      </c>
    </row>
    <row r="19" spans="2:8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18</v>
      </c>
      <c r="C20" s="22">
        <v>0</v>
      </c>
      <c r="D20" s="19">
        <v>148441.89000000001</v>
      </c>
      <c r="E20" s="23">
        <f>C20+D20</f>
        <v>148441.89000000001</v>
      </c>
      <c r="F20" s="19">
        <v>148441.89000000001</v>
      </c>
      <c r="G20" s="22">
        <v>148441.89000000001</v>
      </c>
      <c r="H20" s="7">
        <f>G20-C20</f>
        <v>148441.89000000001</v>
      </c>
    </row>
    <row r="21" spans="2:8" x14ac:dyDescent="0.2">
      <c r="B21" s="6" t="s">
        <v>20</v>
      </c>
      <c r="C21" s="22">
        <v>11568.61</v>
      </c>
      <c r="D21" s="19">
        <v>349340.9</v>
      </c>
      <c r="E21" s="23">
        <f>C21+D21</f>
        <v>360909.51</v>
      </c>
      <c r="F21" s="19">
        <v>174670.45</v>
      </c>
      <c r="G21" s="22">
        <v>174670.45</v>
      </c>
      <c r="H21" s="7">
        <f t="shared" ref="H21" si="2">G21-C21</f>
        <v>163101.84000000003</v>
      </c>
    </row>
    <row r="22" spans="2:8" x14ac:dyDescent="0.2">
      <c r="B22" s="6" t="s">
        <v>22</v>
      </c>
      <c r="C22" s="22">
        <v>181611.78</v>
      </c>
      <c r="D22" s="19">
        <v>1041455</v>
      </c>
      <c r="E22" s="23">
        <f>C22+D22</f>
        <v>1223066.78</v>
      </c>
      <c r="F22" s="19">
        <v>1141455</v>
      </c>
      <c r="G22" s="22">
        <v>1141455</v>
      </c>
      <c r="H22" s="7">
        <f>G22-C22</f>
        <v>959843.22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ht="12" x14ac:dyDescent="0.2">
      <c r="B24" s="4" t="s">
        <v>23</v>
      </c>
      <c r="C24" s="21">
        <f>SUM(C25)</f>
        <v>0</v>
      </c>
      <c r="D24" s="18">
        <f>SUM(D25)</f>
        <v>406000</v>
      </c>
      <c r="E24" s="21">
        <f>C24+D24</f>
        <v>406000</v>
      </c>
      <c r="F24" s="18">
        <f>SUM(F25)</f>
        <v>0</v>
      </c>
      <c r="G24" s="21">
        <f>SUM(G25)</f>
        <v>0</v>
      </c>
      <c r="H24" s="5">
        <f>G24-C24</f>
        <v>0</v>
      </c>
    </row>
    <row r="25" spans="2:8" ht="12" thickBot="1" x14ac:dyDescent="0.25">
      <c r="B25" s="9" t="s">
        <v>23</v>
      </c>
      <c r="C25" s="22">
        <v>0</v>
      </c>
      <c r="D25" s="19">
        <v>406000</v>
      </c>
      <c r="E25" s="23">
        <f>C25+D25</f>
        <v>406000</v>
      </c>
      <c r="F25" s="19">
        <v>0</v>
      </c>
      <c r="G25" s="22">
        <v>0</v>
      </c>
      <c r="H25" s="7">
        <f>G25-C25</f>
        <v>0</v>
      </c>
    </row>
    <row r="26" spans="2:8" ht="12.6" thickBot="1" x14ac:dyDescent="0.25">
      <c r="B26" s="16" t="s">
        <v>24</v>
      </c>
      <c r="C26" s="15">
        <f>SUM(C24,C18,C8)</f>
        <v>5520741.7799999993</v>
      </c>
      <c r="D26" s="26">
        <f>SUM(D24,D18,D8)</f>
        <v>2434131.5499999998</v>
      </c>
      <c r="E26" s="15">
        <f>SUM(D26,C26)</f>
        <v>7954873.3299999991</v>
      </c>
      <c r="F26" s="26">
        <f>SUM(F24,F18,F8)</f>
        <v>6991794.3599999994</v>
      </c>
      <c r="G26" s="15">
        <f>SUM(G24,G18,G8)</f>
        <v>6991794.3599999994</v>
      </c>
      <c r="H26" s="31">
        <f>SUM(G26-C26)</f>
        <v>1471052.58</v>
      </c>
    </row>
    <row r="27" spans="2:8" ht="12.6" thickBot="1" x14ac:dyDescent="0.25">
      <c r="B27" s="12"/>
      <c r="C27" s="13"/>
      <c r="D27" s="13"/>
      <c r="E27" s="13"/>
      <c r="F27" s="33" t="s">
        <v>25</v>
      </c>
      <c r="G27" s="34"/>
      <c r="H27" s="32"/>
    </row>
    <row r="28" spans="2:8" s="3" customFormat="1" x14ac:dyDescent="0.2"/>
    <row r="29" spans="2:8" s="3" customFormat="1" ht="12" x14ac:dyDescent="0.25">
      <c r="B29" s="28"/>
    </row>
    <row r="30" spans="2:8" s="3" customFormat="1" ht="12" x14ac:dyDescent="0.25">
      <c r="B30" s="28"/>
      <c r="C30" s="28"/>
    </row>
    <row r="31" spans="2:8" s="3" customFormat="1" ht="12" x14ac:dyDescent="0.25">
      <c r="B31" s="28"/>
      <c r="C31" s="28"/>
    </row>
    <row r="32" spans="2:8" s="3" customFormat="1" ht="12" x14ac:dyDescent="0.25">
      <c r="B32" s="28" t="s">
        <v>31</v>
      </c>
      <c r="C32" s="28" t="s">
        <v>33</v>
      </c>
      <c r="D32" s="28"/>
    </row>
    <row r="33" spans="2:4" s="3" customFormat="1" ht="12" x14ac:dyDescent="0.25">
      <c r="B33" s="28" t="s">
        <v>32</v>
      </c>
      <c r="C33" s="28" t="s">
        <v>34</v>
      </c>
      <c r="D33" s="28"/>
    </row>
    <row r="34" spans="2:4" s="3" customFormat="1" x14ac:dyDescent="0.2"/>
    <row r="35" spans="2:4" s="3" customFormat="1" x14ac:dyDescent="0.2"/>
    <row r="36" spans="2:4" s="3" customFormat="1" x14ac:dyDescent="0.2"/>
    <row r="37" spans="2:4" s="3" customFormat="1" x14ac:dyDescent="0.2"/>
    <row r="38" spans="2:4" s="3" customFormat="1" x14ac:dyDescent="0.2"/>
    <row r="39" spans="2:4" s="3" customFormat="1" x14ac:dyDescent="0.2"/>
    <row r="40" spans="2:4" s="3" customFormat="1" x14ac:dyDescent="0.2"/>
    <row r="41" spans="2:4" s="3" customFormat="1" x14ac:dyDescent="0.2"/>
    <row r="42" spans="2:4" s="3" customFormat="1" x14ac:dyDescent="0.2"/>
    <row r="43" spans="2:4" s="3" customFormat="1" x14ac:dyDescent="0.2"/>
    <row r="44" spans="2:4" s="3" customFormat="1" x14ac:dyDescent="0.2"/>
    <row r="45" spans="2:4" s="3" customFormat="1" x14ac:dyDescent="0.2"/>
    <row r="46" spans="2:4" s="3" customFormat="1" x14ac:dyDescent="0.2"/>
    <row r="47" spans="2:4" s="3" customFormat="1" x14ac:dyDescent="0.2"/>
    <row r="48" spans="2:4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rintOptions horizontalCentered="1" verticalCentered="1"/>
  <pageMargins left="1.299212598425197" right="0.70866141732283472" top="0.74803149606299213" bottom="0.74803149606299213" header="0.31496062992125984" footer="0.31496062992125984"/>
  <pageSetup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EAI_FF</vt:lpstr>
      <vt:lpstr>EAI_FF!Área_de_impresión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Zukey Drums</cp:lastModifiedBy>
  <cp:lastPrinted>2023-04-25T00:55:38Z</cp:lastPrinted>
  <dcterms:created xsi:type="dcterms:W3CDTF">2019-12-05T18:23:32Z</dcterms:created>
  <dcterms:modified xsi:type="dcterms:W3CDTF">2025-02-04T16:34:08Z</dcterms:modified>
</cp:coreProperties>
</file>